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c681c393e84458/Dubbel ^0 Dwars/Klanten/Bravo Verhuizingen/SEO/"/>
    </mc:Choice>
  </mc:AlternateContent>
  <xr:revisionPtr revIDLastSave="1" documentId="8_{E4582CE3-6BE1-864F-AC0C-46BBFA3B6083}" xr6:coauthVersionLast="47" xr6:coauthVersionMax="47" xr10:uidLastSave="{B900CAE2-DAD9-D741-9085-E4C4AA384C36}"/>
  <bookViews>
    <workbookView xWindow="51200" yWindow="500" windowWidth="51200" windowHeight="28300" xr2:uid="{00000000-000D-0000-FFFF-FFFF00000000}"/>
  </bookViews>
  <sheets>
    <sheet name="VERHUUR" sheetId="1" r:id="rId1"/>
  </sheets>
  <definedNames>
    <definedName name="_xlnm.Print_Area" localSheetId="0">VERHUUR!$B$2:$L$44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F21" i="1"/>
  <c r="F35" i="1" l="1"/>
  <c r="F34" i="1"/>
  <c r="F33" i="1"/>
  <c r="F32" i="1"/>
  <c r="D36" i="1" l="1"/>
  <c r="D38" i="1" s="1"/>
  <c r="F10" i="1" l="1"/>
  <c r="D26" i="1" l="1"/>
  <c r="F36" i="1" l="1"/>
  <c r="F9" i="1"/>
  <c r="F11" i="1"/>
  <c r="F12" i="1"/>
  <c r="F13" i="1"/>
  <c r="F14" i="1"/>
  <c r="F15" i="1"/>
  <c r="F8" i="1"/>
  <c r="F16" i="1" l="1"/>
  <c r="D39" i="1" l="1"/>
</calcChain>
</file>

<file path=xl/sharedStrings.xml><?xml version="1.0" encoding="utf-8"?>
<sst xmlns="http://schemas.openxmlformats.org/spreadsheetml/2006/main" count="52" uniqueCount="38">
  <si>
    <t>Plakband</t>
  </si>
  <si>
    <t>inpakpapier 1kg</t>
  </si>
  <si>
    <t>noppenfolie 10 meter</t>
  </si>
  <si>
    <t>noppenfolie 100 meter</t>
  </si>
  <si>
    <t>wikkelfolie 300 meter</t>
  </si>
  <si>
    <t>waarschuwingsetiket per 5 stuks</t>
  </si>
  <si>
    <t>Verhuisstickers per 20 stuks</t>
  </si>
  <si>
    <t>matrashoes (1 persoons matras)</t>
  </si>
  <si>
    <t>Periode</t>
  </si>
  <si>
    <t>1 week</t>
  </si>
  <si>
    <t>1. VERBRUIKSMATERIALEN</t>
  </si>
  <si>
    <t>3. VERHUISMATERIALEN</t>
  </si>
  <si>
    <t>Kledingbox</t>
  </si>
  <si>
    <t>Taperoller</t>
  </si>
  <si>
    <t>Plateauwagen (Hondje)</t>
  </si>
  <si>
    <t>Verhuisdeken</t>
  </si>
  <si>
    <t>VERHUUR</t>
  </si>
  <si>
    <t>Prijs</t>
  </si>
  <si>
    <t>Aantal</t>
  </si>
  <si>
    <t>Totaal</t>
  </si>
  <si>
    <t>Verhuisdoos</t>
  </si>
  <si>
    <t>Borg</t>
  </si>
  <si>
    <t>2 weken</t>
  </si>
  <si>
    <t>Dag</t>
  </si>
  <si>
    <t>Maand</t>
  </si>
  <si>
    <t>Jaar</t>
  </si>
  <si>
    <t>1 dag</t>
  </si>
  <si>
    <t>2 dagen</t>
  </si>
  <si>
    <t>TOTALE BORG</t>
  </si>
  <si>
    <t>TOTALE KOSTEN</t>
  </si>
  <si>
    <t>Borg is per stuk</t>
  </si>
  <si>
    <t>Totaal te betalen</t>
  </si>
  <si>
    <t>Kosten</t>
  </si>
  <si>
    <t>2 maanden</t>
  </si>
  <si>
    <t>2. VERHUISDOZEN</t>
  </si>
  <si>
    <t>1 maand</t>
  </si>
  <si>
    <t>Afhalen</t>
  </si>
  <si>
    <t>Het totaal te betalen bedrag bestaat uit de verbruikskosten bij onderdeel 1 en de kosten van de borg bij onderdeel 2 en 3. Het resant van de borg wordt teruggestort na inlevering van de materialen en met aftrek van de kosten.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</si>
</sst>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 &quot;€&quot;\ * #,##0.00_ ;_ &quot;€&quot;\ * \-#,##0.00_ ;_ &quot;€&quot;\ * &quot;-&quot;??_ ;_ @_ "/>
    <numFmt numFmtId="165" formatCode="#,##0.00\ [$€-803]"/>
    <numFmt numFmtId="166" formatCode="#,##0.00\ [$€-426]"/>
    <numFmt numFmtId="167" formatCode="[$-F800]dddd\,\ mmmm\ dd\,\ 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hair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theme="1"/>
      </bottom>
      <diagonal/>
    </border>
    <border>
      <left style="hair">
        <color indexed="64"/>
      </left>
      <right/>
      <top style="thin">
        <color indexed="64"/>
      </top>
      <bottom style="medium">
        <color theme="1"/>
      </bottom>
      <diagonal/>
    </border>
    <border>
      <left style="hair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18" xfId="0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5" fillId="0" borderId="20" xfId="1" applyNumberFormat="1" applyFont="1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0" borderId="19" xfId="0" applyFont="1" applyBorder="1" applyProtection="1">
      <protection locked="0"/>
    </xf>
    <xf numFmtId="0" fontId="7" fillId="0" borderId="19" xfId="0" applyFont="1" applyBorder="1" applyProtection="1">
      <protection locked="0"/>
    </xf>
    <xf numFmtId="0" fontId="0" fillId="0" borderId="19" xfId="0" applyBorder="1" applyProtection="1">
      <protection locked="0"/>
    </xf>
    <xf numFmtId="0" fontId="0" fillId="0" borderId="34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0" fillId="0" borderId="39" xfId="0" applyBorder="1" applyAlignment="1" applyProtection="1">
      <alignment vertical="center"/>
      <protection locked="0"/>
    </xf>
    <xf numFmtId="164" fontId="3" fillId="0" borderId="5" xfId="0" applyNumberFormat="1" applyFont="1" applyBorder="1"/>
    <xf numFmtId="0" fontId="0" fillId="0" borderId="44" xfId="0" applyBorder="1" applyAlignment="1" applyProtection="1">
      <alignment vertical="center"/>
      <protection locked="0"/>
    </xf>
    <xf numFmtId="0" fontId="0" fillId="0" borderId="46" xfId="0" applyBorder="1" applyAlignment="1" applyProtection="1">
      <alignment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vertical="center"/>
      <protection locked="0"/>
    </xf>
    <xf numFmtId="0" fontId="0" fillId="0" borderId="51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0" fillId="0" borderId="18" xfId="0" applyBorder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6" fillId="0" borderId="19" xfId="0" applyFont="1" applyBorder="1"/>
    <xf numFmtId="0" fontId="0" fillId="0" borderId="0" xfId="0" applyAlignment="1">
      <alignment horizontal="center" vertical="center"/>
    </xf>
    <xf numFmtId="0" fontId="0" fillId="0" borderId="19" xfId="0" applyBorder="1"/>
    <xf numFmtId="0" fontId="2" fillId="0" borderId="2" xfId="0" applyFont="1" applyBorder="1" applyAlignment="1">
      <alignment wrapText="1"/>
    </xf>
    <xf numFmtId="165" fontId="2" fillId="0" borderId="2" xfId="1" applyNumberFormat="1" applyFont="1" applyBorder="1" applyAlignment="1" applyProtection="1">
      <alignment horizontal="center"/>
    </xf>
    <xf numFmtId="164" fontId="0" fillId="0" borderId="0" xfId="0" applyNumberFormat="1"/>
    <xf numFmtId="0" fontId="2" fillId="0" borderId="2" xfId="0" applyFont="1" applyBorder="1"/>
    <xf numFmtId="43" fontId="0" fillId="0" borderId="0" xfId="0" applyNumberFormat="1"/>
    <xf numFmtId="0" fontId="2" fillId="0" borderId="0" xfId="0" applyFont="1"/>
    <xf numFmtId="0" fontId="0" fillId="0" borderId="18" xfId="0" applyBorder="1" applyAlignment="1">
      <alignment vertical="center"/>
    </xf>
    <xf numFmtId="165" fontId="3" fillId="3" borderId="3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165" fontId="3" fillId="5" borderId="0" xfId="1" applyNumberFormat="1" applyFont="1" applyFill="1" applyBorder="1" applyAlignment="1" applyProtection="1">
      <alignment horizontal="center" vertical="center"/>
    </xf>
    <xf numFmtId="0" fontId="6" fillId="0" borderId="19" xfId="0" applyFont="1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6" fillId="0" borderId="6" xfId="0" applyFont="1" applyBorder="1"/>
    <xf numFmtId="0" fontId="6" fillId="0" borderId="0" xfId="0" applyFont="1"/>
    <xf numFmtId="0" fontId="7" fillId="0" borderId="19" xfId="0" applyFont="1" applyBorder="1"/>
    <xf numFmtId="164" fontId="2" fillId="0" borderId="49" xfId="1" applyFont="1" applyBorder="1" applyAlignment="1" applyProtection="1">
      <alignment vertical="center"/>
    </xf>
    <xf numFmtId="0" fontId="0" fillId="0" borderId="47" xfId="0" applyBorder="1" applyAlignment="1">
      <alignment vertical="center"/>
    </xf>
    <xf numFmtId="164" fontId="2" fillId="0" borderId="48" xfId="1" applyFont="1" applyBorder="1" applyAlignment="1" applyProtection="1">
      <alignment vertical="center"/>
    </xf>
    <xf numFmtId="164" fontId="2" fillId="0" borderId="14" xfId="1" applyFont="1" applyBorder="1" applyAlignment="1" applyProtection="1">
      <alignment vertical="center"/>
    </xf>
    <xf numFmtId="0" fontId="0" fillId="0" borderId="45" xfId="0" applyBorder="1" applyAlignment="1">
      <alignment vertical="center"/>
    </xf>
    <xf numFmtId="164" fontId="2" fillId="0" borderId="2" xfId="1" applyFont="1" applyBorder="1" applyAlignment="1" applyProtection="1">
      <alignment vertical="center"/>
    </xf>
    <xf numFmtId="0" fontId="0" fillId="0" borderId="43" xfId="0" applyBorder="1" applyAlignment="1">
      <alignment vertical="center"/>
    </xf>
    <xf numFmtId="0" fontId="3" fillId="0" borderId="0" xfId="0" applyFont="1"/>
    <xf numFmtId="0" fontId="5" fillId="0" borderId="0" xfId="0" applyFont="1"/>
    <xf numFmtId="0" fontId="0" fillId="0" borderId="40" xfId="0" applyBorder="1"/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66" fontId="2" fillId="0" borderId="3" xfId="0" applyNumberFormat="1" applyFont="1" applyBorder="1"/>
    <xf numFmtId="166" fontId="0" fillId="0" borderId="32" xfId="1" applyNumberFormat="1" applyFont="1" applyBorder="1" applyAlignment="1" applyProtection="1">
      <alignment horizontal="center"/>
    </xf>
    <xf numFmtId="0" fontId="0" fillId="0" borderId="12" xfId="0" applyBorder="1"/>
    <xf numFmtId="166" fontId="0" fillId="0" borderId="36" xfId="1" applyNumberFormat="1" applyFont="1" applyBorder="1" applyAlignment="1" applyProtection="1">
      <alignment horizontal="center"/>
    </xf>
    <xf numFmtId="166" fontId="0" fillId="0" borderId="31" xfId="1" applyNumberFormat="1" applyFont="1" applyBorder="1" applyAlignment="1" applyProtection="1">
      <alignment horizontal="center"/>
    </xf>
    <xf numFmtId="0" fontId="0" fillId="0" borderId="11" xfId="0" applyBorder="1"/>
    <xf numFmtId="166" fontId="0" fillId="0" borderId="35" xfId="1" applyNumberFormat="1" applyFont="1" applyBorder="1" applyAlignment="1" applyProtection="1">
      <alignment horizontal="center"/>
    </xf>
    <xf numFmtId="166" fontId="0" fillId="0" borderId="30" xfId="1" applyNumberFormat="1" applyFont="1" applyBorder="1" applyAlignment="1" applyProtection="1">
      <alignment horizontal="center"/>
    </xf>
    <xf numFmtId="0" fontId="0" fillId="0" borderId="10" xfId="0" applyBorder="1"/>
    <xf numFmtId="166" fontId="0" fillId="0" borderId="34" xfId="1" applyNumberFormat="1" applyFont="1" applyBorder="1" applyAlignment="1" applyProtection="1">
      <alignment horizontal="center"/>
    </xf>
    <xf numFmtId="0" fontId="0" fillId="0" borderId="15" xfId="0" applyBorder="1"/>
    <xf numFmtId="0" fontId="0" fillId="0" borderId="16" xfId="0" applyBorder="1"/>
    <xf numFmtId="0" fontId="6" fillId="0" borderId="17" xfId="0" applyFont="1" applyBorder="1"/>
    <xf numFmtId="0" fontId="4" fillId="0" borderId="0" xfId="0" applyFont="1"/>
    <xf numFmtId="0" fontId="3" fillId="0" borderId="28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165" fontId="0" fillId="0" borderId="20" xfId="1" applyNumberFormat="1" applyFont="1" applyBorder="1" applyAlignment="1" applyProtection="1">
      <alignment horizontal="center"/>
      <protection locked="0"/>
    </xf>
    <xf numFmtId="164" fontId="5" fillId="0" borderId="20" xfId="1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/>
      <protection locked="0" hidden="1"/>
    </xf>
    <xf numFmtId="0" fontId="0" fillId="0" borderId="0" xfId="0" applyProtection="1">
      <protection locked="0" hidden="1"/>
    </xf>
    <xf numFmtId="0" fontId="8" fillId="0" borderId="0" xfId="0" applyFont="1" applyProtection="1">
      <protection locked="0" hidden="1"/>
    </xf>
    <xf numFmtId="0" fontId="0" fillId="7" borderId="0" xfId="0" applyFill="1" applyProtection="1">
      <protection locked="0" hidden="1"/>
    </xf>
    <xf numFmtId="0" fontId="2" fillId="0" borderId="41" xfId="0" applyFont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6" borderId="0" xfId="0" applyFill="1" applyAlignment="1" applyProtection="1">
      <alignment horizontal="center" vertical="center"/>
      <protection locked="0" hidden="1"/>
    </xf>
    <xf numFmtId="0" fontId="0" fillId="0" borderId="0" xfId="0" applyAlignment="1" applyProtection="1">
      <alignment vertical="center"/>
      <protection locked="0" hidden="1"/>
    </xf>
    <xf numFmtId="0" fontId="2" fillId="2" borderId="5" xfId="0" applyFont="1" applyFill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167" fontId="3" fillId="0" borderId="7" xfId="0" applyNumberFormat="1" applyFont="1" applyBorder="1" applyAlignment="1" applyProtection="1">
      <alignment horizontal="center" vertical="center"/>
      <protection locked="0"/>
    </xf>
    <xf numFmtId="167" fontId="3" fillId="0" borderId="8" xfId="0" applyNumberFormat="1" applyFont="1" applyBorder="1" applyAlignment="1" applyProtection="1">
      <alignment horizontal="center" vertical="center"/>
      <protection locked="0"/>
    </xf>
    <xf numFmtId="167" fontId="3" fillId="0" borderId="9" xfId="0" applyNumberFormat="1" applyFont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left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firstButton="1" fmlaLink="$M$32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firstButton="1" fmlaLink="$M$33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firstButton="1" fmlaLink="$M$34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firstButton="1" fmlaLink="$M$35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checked="Checked" lockText="1" noThreeD="1"/>
</file>

<file path=xl/ctrlProps/ctrlProp19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checked="Checked" firstButton="1" fmlaLink="$M$21" lockText="1" noThreeD="1"/>
</file>

<file path=xl/ctrlProps/ctrlProp20.xml><?xml version="1.0" encoding="utf-8"?>
<formControlPr xmlns="http://schemas.microsoft.com/office/spreadsheetml/2009/9/main" objectType="Radio" checked="Checked" lockText="1" noThreeD="1"/>
</file>

<file path=xl/ctrlProps/ctrlProp21.xml><?xml version="1.0" encoding="utf-8"?>
<formControlPr xmlns="http://schemas.microsoft.com/office/spreadsheetml/2009/9/main" objectType="Radio" checked="Checked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12700</xdr:rowOff>
        </xdr:from>
        <xdr:to>
          <xdr:col>10</xdr:col>
          <xdr:colOff>12700</xdr:colOff>
          <xdr:row>20</xdr:row>
          <xdr:rowOff>177800</xdr:rowOff>
        </xdr:to>
        <xdr:sp macro="" textlink="">
          <xdr:nvSpPr>
            <xdr:cNvPr id="1044" name="Group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165100</xdr:colOff>
          <xdr:row>19</xdr:row>
          <xdr:rowOff>190500</xdr:rowOff>
        </xdr:from>
        <xdr:to>
          <xdr:col>7</xdr:col>
          <xdr:colOff>508000</xdr:colOff>
          <xdr:row>21</xdr:row>
          <xdr:rowOff>12700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19</xdr:row>
          <xdr:rowOff>190500</xdr:rowOff>
        </xdr:from>
        <xdr:to>
          <xdr:col>8</xdr:col>
          <xdr:colOff>520700</xdr:colOff>
          <xdr:row>21</xdr:row>
          <xdr:rowOff>12700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19</xdr:row>
          <xdr:rowOff>190500</xdr:rowOff>
        </xdr:from>
        <xdr:to>
          <xdr:col>10</xdr:col>
          <xdr:colOff>533400</xdr:colOff>
          <xdr:row>21</xdr:row>
          <xdr:rowOff>12700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30</xdr:row>
          <xdr:rowOff>177800</xdr:rowOff>
        </xdr:from>
        <xdr:to>
          <xdr:col>11</xdr:col>
          <xdr:colOff>12700</xdr:colOff>
          <xdr:row>32</xdr:row>
          <xdr:rowOff>12700</xdr:rowOff>
        </xdr:to>
        <xdr:sp macro="" textlink="">
          <xdr:nvSpPr>
            <xdr:cNvPr id="1056" name="Group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32</xdr:row>
          <xdr:rowOff>38100</xdr:rowOff>
        </xdr:from>
        <xdr:to>
          <xdr:col>10</xdr:col>
          <xdr:colOff>711200</xdr:colOff>
          <xdr:row>32</xdr:row>
          <xdr:rowOff>304800</xdr:rowOff>
        </xdr:to>
        <xdr:sp macro="" textlink="">
          <xdr:nvSpPr>
            <xdr:cNvPr id="1059" name="Group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33</xdr:row>
          <xdr:rowOff>38100</xdr:rowOff>
        </xdr:from>
        <xdr:to>
          <xdr:col>10</xdr:col>
          <xdr:colOff>711200</xdr:colOff>
          <xdr:row>33</xdr:row>
          <xdr:rowOff>292100</xdr:rowOff>
        </xdr:to>
        <xdr:sp macro="" textlink="">
          <xdr:nvSpPr>
            <xdr:cNvPr id="1060" name="Group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63500</xdr:colOff>
          <xdr:row>34</xdr:row>
          <xdr:rowOff>38100</xdr:rowOff>
        </xdr:from>
        <xdr:to>
          <xdr:col>11</xdr:col>
          <xdr:colOff>0</xdr:colOff>
          <xdr:row>34</xdr:row>
          <xdr:rowOff>292100</xdr:rowOff>
        </xdr:to>
        <xdr:sp macro="" textlink="">
          <xdr:nvSpPr>
            <xdr:cNvPr id="1061" name="Group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19</xdr:row>
          <xdr:rowOff>190500</xdr:rowOff>
        </xdr:from>
        <xdr:to>
          <xdr:col>6</xdr:col>
          <xdr:colOff>482600</xdr:colOff>
          <xdr:row>21</xdr:row>
          <xdr:rowOff>12700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31</xdr:row>
          <xdr:rowOff>38100</xdr:rowOff>
        </xdr:from>
        <xdr:to>
          <xdr:col>7</xdr:col>
          <xdr:colOff>482600</xdr:colOff>
          <xdr:row>32</xdr:row>
          <xdr:rowOff>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31</xdr:row>
          <xdr:rowOff>38100</xdr:rowOff>
        </xdr:from>
        <xdr:to>
          <xdr:col>8</xdr:col>
          <xdr:colOff>482600</xdr:colOff>
          <xdr:row>32</xdr:row>
          <xdr:rowOff>0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32</xdr:row>
          <xdr:rowOff>50800</xdr:rowOff>
        </xdr:from>
        <xdr:to>
          <xdr:col>7</xdr:col>
          <xdr:colOff>482600</xdr:colOff>
          <xdr:row>32</xdr:row>
          <xdr:rowOff>266700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32</xdr:row>
          <xdr:rowOff>50800</xdr:rowOff>
        </xdr:from>
        <xdr:to>
          <xdr:col>8</xdr:col>
          <xdr:colOff>482600</xdr:colOff>
          <xdr:row>32</xdr:row>
          <xdr:rowOff>266700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33</xdr:row>
          <xdr:rowOff>50800</xdr:rowOff>
        </xdr:from>
        <xdr:to>
          <xdr:col>7</xdr:col>
          <xdr:colOff>482600</xdr:colOff>
          <xdr:row>33</xdr:row>
          <xdr:rowOff>266700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33</xdr:row>
          <xdr:rowOff>50800</xdr:rowOff>
        </xdr:from>
        <xdr:to>
          <xdr:col>8</xdr:col>
          <xdr:colOff>482600</xdr:colOff>
          <xdr:row>33</xdr:row>
          <xdr:rowOff>266700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177800</xdr:colOff>
          <xdr:row>34</xdr:row>
          <xdr:rowOff>50800</xdr:rowOff>
        </xdr:from>
        <xdr:to>
          <xdr:col>7</xdr:col>
          <xdr:colOff>482600</xdr:colOff>
          <xdr:row>34</xdr:row>
          <xdr:rowOff>266700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177800</xdr:colOff>
          <xdr:row>34</xdr:row>
          <xdr:rowOff>50800</xdr:rowOff>
        </xdr:from>
        <xdr:to>
          <xdr:col>8</xdr:col>
          <xdr:colOff>482600</xdr:colOff>
          <xdr:row>34</xdr:row>
          <xdr:rowOff>266700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32</xdr:row>
          <xdr:rowOff>50800</xdr:rowOff>
        </xdr:from>
        <xdr:to>
          <xdr:col>6</xdr:col>
          <xdr:colOff>469900</xdr:colOff>
          <xdr:row>32</xdr:row>
          <xdr:rowOff>266700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33</xdr:row>
          <xdr:rowOff>50800</xdr:rowOff>
        </xdr:from>
        <xdr:to>
          <xdr:col>6</xdr:col>
          <xdr:colOff>469900</xdr:colOff>
          <xdr:row>33</xdr:row>
          <xdr:rowOff>266700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34</xdr:row>
          <xdr:rowOff>50800</xdr:rowOff>
        </xdr:from>
        <xdr:to>
          <xdr:col>6</xdr:col>
          <xdr:colOff>469900</xdr:colOff>
          <xdr:row>34</xdr:row>
          <xdr:rowOff>266700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165100</xdr:colOff>
          <xdr:row>31</xdr:row>
          <xdr:rowOff>38100</xdr:rowOff>
        </xdr:from>
        <xdr:to>
          <xdr:col>6</xdr:col>
          <xdr:colOff>469900</xdr:colOff>
          <xdr:row>32</xdr:row>
          <xdr:rowOff>0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19</xdr:row>
          <xdr:rowOff>190500</xdr:rowOff>
        </xdr:from>
        <xdr:to>
          <xdr:col>9</xdr:col>
          <xdr:colOff>520700</xdr:colOff>
          <xdr:row>21</xdr:row>
          <xdr:rowOff>12700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31</xdr:row>
          <xdr:rowOff>38100</xdr:rowOff>
        </xdr:from>
        <xdr:to>
          <xdr:col>9</xdr:col>
          <xdr:colOff>495300</xdr:colOff>
          <xdr:row>32</xdr:row>
          <xdr:rowOff>0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32</xdr:row>
          <xdr:rowOff>50800</xdr:rowOff>
        </xdr:from>
        <xdr:to>
          <xdr:col>9</xdr:col>
          <xdr:colOff>495300</xdr:colOff>
          <xdr:row>32</xdr:row>
          <xdr:rowOff>266700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33</xdr:row>
          <xdr:rowOff>50800</xdr:rowOff>
        </xdr:from>
        <xdr:to>
          <xdr:col>9</xdr:col>
          <xdr:colOff>495300</xdr:colOff>
          <xdr:row>33</xdr:row>
          <xdr:rowOff>266700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34</xdr:row>
          <xdr:rowOff>50800</xdr:rowOff>
        </xdr:from>
        <xdr:to>
          <xdr:col>9</xdr:col>
          <xdr:colOff>495300</xdr:colOff>
          <xdr:row>34</xdr:row>
          <xdr:rowOff>266700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31</xdr:row>
          <xdr:rowOff>38100</xdr:rowOff>
        </xdr:from>
        <xdr:to>
          <xdr:col>9</xdr:col>
          <xdr:colOff>495300</xdr:colOff>
          <xdr:row>32</xdr:row>
          <xdr:rowOff>0</xdr:rowOff>
        </xdr:to>
        <xdr:sp macro="" textlink="">
          <xdr:nvSpPr>
            <xdr:cNvPr id="1104" name="Option Butto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32</xdr:row>
          <xdr:rowOff>50800</xdr:rowOff>
        </xdr:from>
        <xdr:to>
          <xdr:col>9</xdr:col>
          <xdr:colOff>495300</xdr:colOff>
          <xdr:row>32</xdr:row>
          <xdr:rowOff>266700</xdr:rowOff>
        </xdr:to>
        <xdr:sp macro="" textlink="">
          <xdr:nvSpPr>
            <xdr:cNvPr id="1105" name="Option Butto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33</xdr:row>
          <xdr:rowOff>50800</xdr:rowOff>
        </xdr:from>
        <xdr:to>
          <xdr:col>9</xdr:col>
          <xdr:colOff>495300</xdr:colOff>
          <xdr:row>33</xdr:row>
          <xdr:rowOff>266700</xdr:rowOff>
        </xdr:to>
        <xdr:sp macro="" textlink="">
          <xdr:nvSpPr>
            <xdr:cNvPr id="1106" name="Option Button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34</xdr:row>
          <xdr:rowOff>50800</xdr:rowOff>
        </xdr:from>
        <xdr:to>
          <xdr:col>9</xdr:col>
          <xdr:colOff>495300</xdr:colOff>
          <xdr:row>34</xdr:row>
          <xdr:rowOff>266700</xdr:rowOff>
        </xdr:to>
        <xdr:sp macro="" textlink="">
          <xdr:nvSpPr>
            <xdr:cNvPr id="1107" name="Option Butto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31</xdr:row>
          <xdr:rowOff>38100</xdr:rowOff>
        </xdr:from>
        <xdr:to>
          <xdr:col>10</xdr:col>
          <xdr:colOff>520700</xdr:colOff>
          <xdr:row>31</xdr:row>
          <xdr:rowOff>304800</xdr:rowOff>
        </xdr:to>
        <xdr:sp macro="" textlink="">
          <xdr:nvSpPr>
            <xdr:cNvPr id="1108" name="Option Butto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32</xdr:row>
          <xdr:rowOff>50800</xdr:rowOff>
        </xdr:from>
        <xdr:to>
          <xdr:col>10</xdr:col>
          <xdr:colOff>520700</xdr:colOff>
          <xdr:row>32</xdr:row>
          <xdr:rowOff>266700</xdr:rowOff>
        </xdr:to>
        <xdr:sp macro="" textlink="">
          <xdr:nvSpPr>
            <xdr:cNvPr id="1109" name="Option Butto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33</xdr:row>
          <xdr:rowOff>50800</xdr:rowOff>
        </xdr:from>
        <xdr:to>
          <xdr:col>10</xdr:col>
          <xdr:colOff>520700</xdr:colOff>
          <xdr:row>33</xdr:row>
          <xdr:rowOff>266700</xdr:rowOff>
        </xdr:to>
        <xdr:sp macro="" textlink="">
          <xdr:nvSpPr>
            <xdr:cNvPr id="1110" name="Option Button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34</xdr:row>
          <xdr:rowOff>50800</xdr:rowOff>
        </xdr:from>
        <xdr:to>
          <xdr:col>10</xdr:col>
          <xdr:colOff>533400</xdr:colOff>
          <xdr:row>34</xdr:row>
          <xdr:rowOff>266700</xdr:rowOff>
        </xdr:to>
        <xdr:sp macro="" textlink="">
          <xdr:nvSpPr>
            <xdr:cNvPr id="1111" name="Option Butto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U44"/>
  <sheetViews>
    <sheetView showGridLines="0" tabSelected="1" zoomScale="120" zoomScaleNormal="120" workbookViewId="0">
      <selection activeCell="E8" sqref="E8"/>
    </sheetView>
  </sheetViews>
  <sheetFormatPr baseColWidth="10" defaultColWidth="9.1640625" defaultRowHeight="15" x14ac:dyDescent="0.2"/>
  <cols>
    <col min="1" max="1" width="2" customWidth="1"/>
    <col min="2" max="2" width="2.83203125" customWidth="1"/>
    <col min="3" max="3" width="34.83203125" bestFit="1" customWidth="1"/>
    <col min="4" max="4" width="11.33203125" customWidth="1"/>
    <col min="5" max="5" width="12.5" customWidth="1"/>
    <col min="6" max="6" width="12" customWidth="1"/>
    <col min="11" max="11" width="10.83203125" bestFit="1" customWidth="1"/>
    <col min="12" max="12" width="2.83203125" style="62" customWidth="1"/>
    <col min="13" max="13" width="10.5" style="95" hidden="1" customWidth="1"/>
    <col min="14" max="14" width="12.1640625" style="96" hidden="1" customWidth="1"/>
    <col min="15" max="15" width="12.6640625" style="96" hidden="1" customWidth="1"/>
    <col min="16" max="16" width="10.33203125" style="96" hidden="1" customWidth="1"/>
    <col min="17" max="17" width="7.33203125" style="96" hidden="1" customWidth="1"/>
    <col min="18" max="21" width="9.1640625" style="96" hidden="1" customWidth="1"/>
  </cols>
  <sheetData>
    <row r="1" spans="2:12" ht="16" thickBot="1" x14ac:dyDescent="0.25"/>
    <row r="2" spans="2:12" x14ac:dyDescent="0.2">
      <c r="B2" s="86"/>
      <c r="C2" s="87"/>
      <c r="D2" s="87"/>
      <c r="E2" s="87"/>
      <c r="F2" s="87"/>
      <c r="G2" s="87"/>
      <c r="H2" s="87"/>
      <c r="I2" s="87"/>
      <c r="J2" s="87"/>
      <c r="K2" s="87"/>
      <c r="L2" s="88"/>
    </row>
    <row r="3" spans="2:12" ht="19" x14ac:dyDescent="0.25">
      <c r="B3" s="39"/>
      <c r="C3" s="89" t="s">
        <v>16</v>
      </c>
      <c r="L3" s="45"/>
    </row>
    <row r="4" spans="2:12" x14ac:dyDescent="0.2">
      <c r="B4" s="39"/>
      <c r="L4" s="45"/>
    </row>
    <row r="5" spans="2:12" ht="16" x14ac:dyDescent="0.2">
      <c r="B5" s="39"/>
      <c r="C5" s="71" t="s">
        <v>10</v>
      </c>
      <c r="L5" s="45"/>
    </row>
    <row r="6" spans="2:12" ht="17" thickBot="1" x14ac:dyDescent="0.25">
      <c r="B6" s="39"/>
      <c r="C6" s="71"/>
      <c r="L6" s="45"/>
    </row>
    <row r="7" spans="2:12" ht="16" x14ac:dyDescent="0.2">
      <c r="B7" s="39"/>
      <c r="C7" s="90"/>
      <c r="D7" s="91" t="s">
        <v>17</v>
      </c>
      <c r="E7" s="91" t="s">
        <v>18</v>
      </c>
      <c r="F7" s="92" t="s">
        <v>19</v>
      </c>
      <c r="L7" s="45"/>
    </row>
    <row r="8" spans="2:12" x14ac:dyDescent="0.2">
      <c r="B8" s="39"/>
      <c r="C8" s="84" t="s">
        <v>0</v>
      </c>
      <c r="D8" s="85">
        <v>1.75</v>
      </c>
      <c r="E8" s="24">
        <v>0</v>
      </c>
      <c r="F8" s="83">
        <f t="shared" ref="F8:F15" si="0">E8*D8</f>
        <v>0</v>
      </c>
      <c r="L8" s="45"/>
    </row>
    <row r="9" spans="2:12" x14ac:dyDescent="0.2">
      <c r="B9" s="39"/>
      <c r="C9" s="81" t="s">
        <v>1</v>
      </c>
      <c r="D9" s="82">
        <v>3</v>
      </c>
      <c r="E9" s="25">
        <v>0</v>
      </c>
      <c r="F9" s="80">
        <f t="shared" si="0"/>
        <v>0</v>
      </c>
      <c r="L9" s="45"/>
    </row>
    <row r="10" spans="2:12" x14ac:dyDescent="0.2">
      <c r="B10" s="39"/>
      <c r="C10" s="81" t="s">
        <v>2</v>
      </c>
      <c r="D10" s="82">
        <v>5</v>
      </c>
      <c r="E10" s="25">
        <v>0</v>
      </c>
      <c r="F10" s="80">
        <f t="shared" si="0"/>
        <v>0</v>
      </c>
      <c r="L10" s="45"/>
    </row>
    <row r="11" spans="2:12" x14ac:dyDescent="0.2">
      <c r="B11" s="39"/>
      <c r="C11" s="81" t="s">
        <v>3</v>
      </c>
      <c r="D11" s="82">
        <v>40</v>
      </c>
      <c r="E11" s="25">
        <v>0</v>
      </c>
      <c r="F11" s="80">
        <f t="shared" si="0"/>
        <v>0</v>
      </c>
      <c r="L11" s="45"/>
    </row>
    <row r="12" spans="2:12" x14ac:dyDescent="0.2">
      <c r="B12" s="39"/>
      <c r="C12" s="81" t="s">
        <v>4</v>
      </c>
      <c r="D12" s="82">
        <v>15</v>
      </c>
      <c r="E12" s="25">
        <v>0</v>
      </c>
      <c r="F12" s="80">
        <f t="shared" si="0"/>
        <v>0</v>
      </c>
      <c r="L12" s="45"/>
    </row>
    <row r="13" spans="2:12" x14ac:dyDescent="0.2">
      <c r="B13" s="39"/>
      <c r="C13" s="81" t="s">
        <v>5</v>
      </c>
      <c r="D13" s="82">
        <v>2</v>
      </c>
      <c r="E13" s="25">
        <v>0</v>
      </c>
      <c r="F13" s="80">
        <f t="shared" si="0"/>
        <v>0</v>
      </c>
      <c r="L13" s="45"/>
    </row>
    <row r="14" spans="2:12" x14ac:dyDescent="0.2">
      <c r="B14" s="39"/>
      <c r="C14" s="81" t="s">
        <v>6</v>
      </c>
      <c r="D14" s="82">
        <v>2</v>
      </c>
      <c r="E14" s="25">
        <v>0</v>
      </c>
      <c r="F14" s="80">
        <f t="shared" si="0"/>
        <v>0</v>
      </c>
      <c r="L14" s="45"/>
    </row>
    <row r="15" spans="2:12" ht="16" thickBot="1" x14ac:dyDescent="0.25">
      <c r="B15" s="39"/>
      <c r="C15" s="78" t="s">
        <v>7</v>
      </c>
      <c r="D15" s="79">
        <v>5</v>
      </c>
      <c r="E15" s="26">
        <v>0</v>
      </c>
      <c r="F15" s="77">
        <f t="shared" si="0"/>
        <v>0</v>
      </c>
      <c r="L15" s="45"/>
    </row>
    <row r="16" spans="2:12" ht="20" customHeight="1" thickBot="1" x14ac:dyDescent="0.25">
      <c r="B16" s="39"/>
      <c r="C16" s="105" t="s">
        <v>19</v>
      </c>
      <c r="D16" s="106"/>
      <c r="E16" s="107"/>
      <c r="F16" s="76">
        <f>SUM(F8:F15)</f>
        <v>0</v>
      </c>
      <c r="L16" s="45"/>
    </row>
    <row r="17" spans="2:20" x14ac:dyDescent="0.2">
      <c r="B17" s="1"/>
      <c r="C17" s="2"/>
      <c r="D17" s="2"/>
      <c r="E17" s="2"/>
      <c r="F17" s="2"/>
      <c r="G17" s="2"/>
      <c r="H17" s="2"/>
      <c r="I17" s="2"/>
      <c r="J17" s="2"/>
      <c r="K17" s="2"/>
      <c r="L17" s="21"/>
    </row>
    <row r="18" spans="2:20" ht="16" x14ac:dyDescent="0.2">
      <c r="B18" s="1"/>
      <c r="C18" s="3" t="s">
        <v>34</v>
      </c>
      <c r="D18" s="2"/>
      <c r="E18" s="2"/>
      <c r="F18" s="2"/>
      <c r="G18" s="2"/>
      <c r="H18" s="2"/>
      <c r="I18" s="2"/>
      <c r="J18" s="2"/>
      <c r="K18" s="2"/>
      <c r="L18" s="21"/>
    </row>
    <row r="19" spans="2:20" ht="16" thickBot="1" x14ac:dyDescent="0.25">
      <c r="B19" s="1"/>
      <c r="C19" s="27" t="s">
        <v>30</v>
      </c>
      <c r="D19" s="2"/>
      <c r="E19" s="2"/>
      <c r="F19" s="2"/>
      <c r="G19" s="104" t="s">
        <v>8</v>
      </c>
      <c r="H19" s="104"/>
      <c r="I19" s="104"/>
      <c r="J19" s="104"/>
      <c r="K19" s="104"/>
      <c r="L19" s="23"/>
      <c r="N19" s="97"/>
    </row>
    <row r="20" spans="2:20" ht="16" thickBot="1" x14ac:dyDescent="0.25">
      <c r="B20" s="1"/>
      <c r="C20" s="4"/>
      <c r="D20" s="5" t="s">
        <v>21</v>
      </c>
      <c r="E20" s="5" t="s">
        <v>18</v>
      </c>
      <c r="F20" s="5" t="s">
        <v>32</v>
      </c>
      <c r="G20" s="5"/>
      <c r="H20" s="5" t="s">
        <v>9</v>
      </c>
      <c r="I20" s="5" t="s">
        <v>22</v>
      </c>
      <c r="J20" s="5" t="s">
        <v>35</v>
      </c>
      <c r="K20" s="6" t="s">
        <v>33</v>
      </c>
      <c r="L20" s="23"/>
      <c r="N20" s="97"/>
    </row>
    <row r="21" spans="2:20" ht="16" thickBot="1" x14ac:dyDescent="0.25">
      <c r="B21" s="1"/>
      <c r="C21" s="7" t="s">
        <v>20</v>
      </c>
      <c r="D21" s="93">
        <v>3.5</v>
      </c>
      <c r="E21" s="8">
        <v>0</v>
      </c>
      <c r="F21" s="94">
        <f>IF(M21=1,1,IF(M21=2,1.5,IF(M21=3,3,IF(M21=5,2.5,IF(M21=4,0,"")))))*E21</f>
        <v>0</v>
      </c>
      <c r="G21" s="8"/>
      <c r="H21" s="9"/>
      <c r="I21" s="9"/>
      <c r="J21" s="28"/>
      <c r="K21" s="10"/>
      <c r="L21" s="23"/>
      <c r="M21" s="95">
        <v>1</v>
      </c>
    </row>
    <row r="22" spans="2:20" ht="16" thickBot="1" x14ac:dyDescent="0.25">
      <c r="B22" s="1"/>
      <c r="C22" s="2"/>
      <c r="D22" s="2"/>
      <c r="E22" s="2"/>
      <c r="F22" s="2"/>
      <c r="G22" s="2"/>
      <c r="H22" s="2"/>
      <c r="I22" s="2"/>
      <c r="J22" s="2"/>
      <c r="K22" s="2"/>
      <c r="L22" s="22"/>
    </row>
    <row r="23" spans="2:20" ht="16" thickBot="1" x14ac:dyDescent="0.25">
      <c r="B23" s="1"/>
      <c r="C23" s="2"/>
      <c r="D23" s="111" t="s">
        <v>36</v>
      </c>
      <c r="E23" s="112"/>
      <c r="F23" s="113"/>
      <c r="G23" s="38"/>
      <c r="H23" s="2"/>
      <c r="I23" s="2"/>
      <c r="J23" s="2"/>
      <c r="K23" s="2"/>
      <c r="L23" s="22"/>
      <c r="N23" s="97"/>
      <c r="O23" s="97"/>
      <c r="P23" s="97"/>
      <c r="Q23" s="97"/>
      <c r="R23" s="97"/>
      <c r="S23" s="97"/>
      <c r="T23" s="97"/>
    </row>
    <row r="24" spans="2:20" x14ac:dyDescent="0.2">
      <c r="B24" s="1"/>
      <c r="C24" s="2"/>
      <c r="D24" s="11" t="s">
        <v>23</v>
      </c>
      <c r="E24" s="12" t="s">
        <v>24</v>
      </c>
      <c r="F24" s="13" t="s">
        <v>25</v>
      </c>
      <c r="G24" s="2"/>
      <c r="H24" s="2"/>
      <c r="I24" s="2"/>
      <c r="J24" s="2"/>
      <c r="K24" s="2"/>
      <c r="L24" s="22"/>
    </row>
    <row r="25" spans="2:20" ht="16" thickBot="1" x14ac:dyDescent="0.25">
      <c r="B25" s="1"/>
      <c r="C25" s="2"/>
      <c r="D25" s="14"/>
      <c r="E25" s="15"/>
      <c r="F25" s="16"/>
      <c r="G25" s="2"/>
      <c r="H25" s="2"/>
      <c r="I25" s="2"/>
      <c r="J25" s="2"/>
      <c r="K25" s="2"/>
      <c r="L25" s="22"/>
    </row>
    <row r="26" spans="2:20" ht="17" thickBot="1" x14ac:dyDescent="0.25">
      <c r="B26" s="1"/>
      <c r="C26" s="2"/>
      <c r="D26" s="108" t="e">
        <f>DATE(F25,E25,D25)</f>
        <v>#NUM!</v>
      </c>
      <c r="E26" s="109"/>
      <c r="F26" s="110"/>
      <c r="G26" s="2"/>
      <c r="H26" s="2"/>
      <c r="I26" s="2"/>
      <c r="J26" s="2"/>
      <c r="K26" s="2"/>
      <c r="L26" s="22"/>
    </row>
    <row r="27" spans="2:20" x14ac:dyDescent="0.2">
      <c r="B27" s="1"/>
      <c r="C27" s="2"/>
      <c r="D27" s="2"/>
      <c r="E27" s="2"/>
      <c r="F27" s="2"/>
      <c r="G27" s="2"/>
      <c r="H27" s="2"/>
      <c r="I27" s="2"/>
      <c r="J27" s="2"/>
      <c r="K27" s="2"/>
      <c r="L27" s="22"/>
    </row>
    <row r="28" spans="2:20" x14ac:dyDescent="0.2">
      <c r="B28" s="39"/>
      <c r="L28" s="63"/>
    </row>
    <row r="29" spans="2:20" ht="16" x14ac:dyDescent="0.2">
      <c r="B29" s="39"/>
      <c r="C29" s="71" t="s">
        <v>11</v>
      </c>
      <c r="G29" s="46"/>
      <c r="H29" s="46"/>
      <c r="I29" s="46"/>
      <c r="J29" s="46"/>
      <c r="K29" s="46"/>
      <c r="L29" s="63"/>
    </row>
    <row r="30" spans="2:20" ht="16" thickBot="1" x14ac:dyDescent="0.25">
      <c r="B30" s="39"/>
      <c r="C30" s="72" t="s">
        <v>30</v>
      </c>
      <c r="G30" s="114" t="s">
        <v>8</v>
      </c>
      <c r="H30" s="114"/>
      <c r="I30" s="114"/>
      <c r="J30" s="114"/>
      <c r="K30" s="114"/>
      <c r="L30" s="63"/>
      <c r="N30" s="98"/>
      <c r="O30" s="98"/>
      <c r="P30" s="98"/>
      <c r="Q30" s="98"/>
    </row>
    <row r="31" spans="2:20" ht="16" thickBot="1" x14ac:dyDescent="0.25">
      <c r="B31" s="39"/>
      <c r="C31" s="73"/>
      <c r="D31" s="74" t="s">
        <v>21</v>
      </c>
      <c r="E31" s="74" t="s">
        <v>18</v>
      </c>
      <c r="F31" s="74" t="s">
        <v>32</v>
      </c>
      <c r="G31" s="74"/>
      <c r="H31" s="74" t="s">
        <v>26</v>
      </c>
      <c r="I31" s="74" t="s">
        <v>27</v>
      </c>
      <c r="J31" s="74" t="s">
        <v>9</v>
      </c>
      <c r="K31" s="75" t="s">
        <v>22</v>
      </c>
      <c r="L31" s="63"/>
      <c r="N31" s="99" t="s">
        <v>22</v>
      </c>
      <c r="O31" s="99" t="s">
        <v>26</v>
      </c>
      <c r="P31" s="99" t="s">
        <v>27</v>
      </c>
      <c r="Q31" s="99" t="s">
        <v>9</v>
      </c>
    </row>
    <row r="32" spans="2:20" ht="24" customHeight="1" x14ac:dyDescent="0.2">
      <c r="B32" s="39"/>
      <c r="C32" s="70" t="s">
        <v>12</v>
      </c>
      <c r="D32" s="67">
        <v>45</v>
      </c>
      <c r="E32" s="17">
        <v>0</v>
      </c>
      <c r="F32" s="67">
        <f>IF(M32=3,0,IF(M32=1,O32,IF(M32=2,P32,IF(M32=5,Q32,IF(M32=6,N32,"""")))))*E32</f>
        <v>0</v>
      </c>
      <c r="G32" s="18"/>
      <c r="H32" s="18"/>
      <c r="I32" s="18"/>
      <c r="J32" s="29"/>
      <c r="K32" s="32"/>
      <c r="L32" s="63"/>
      <c r="M32" s="100">
        <v>3</v>
      </c>
      <c r="N32" s="101">
        <v>30</v>
      </c>
      <c r="O32" s="102">
        <v>10</v>
      </c>
      <c r="P32" s="102">
        <v>15</v>
      </c>
      <c r="Q32" s="102">
        <v>20</v>
      </c>
    </row>
    <row r="33" spans="2:21" ht="24" customHeight="1" x14ac:dyDescent="0.2">
      <c r="B33" s="39"/>
      <c r="C33" s="68" t="s">
        <v>13</v>
      </c>
      <c r="D33" s="69">
        <v>15</v>
      </c>
      <c r="E33" s="19">
        <v>0</v>
      </c>
      <c r="F33" s="67">
        <f t="shared" ref="F33:F35" si="1">IF(M33=3,0,IF(M33=1,O33,IF(M33=2,P33,IF(M33=5,Q33,IF(M33=6,N33,"""")))))*E33</f>
        <v>0</v>
      </c>
      <c r="G33" s="20"/>
      <c r="H33" s="20"/>
      <c r="I33" s="20"/>
      <c r="J33" s="30"/>
      <c r="K33" s="33"/>
      <c r="L33" s="63"/>
      <c r="M33" s="100">
        <v>3</v>
      </c>
      <c r="N33" s="101">
        <v>10</v>
      </c>
      <c r="O33" s="102">
        <v>2.5</v>
      </c>
      <c r="P33" s="102">
        <v>4</v>
      </c>
      <c r="Q33" s="102">
        <v>7.5</v>
      </c>
    </row>
    <row r="34" spans="2:21" ht="24" customHeight="1" x14ac:dyDescent="0.2">
      <c r="B34" s="39"/>
      <c r="C34" s="68" t="s">
        <v>14</v>
      </c>
      <c r="D34" s="69">
        <v>50</v>
      </c>
      <c r="E34" s="19">
        <v>0</v>
      </c>
      <c r="F34" s="67">
        <f t="shared" si="1"/>
        <v>0</v>
      </c>
      <c r="G34" s="20"/>
      <c r="H34" s="20"/>
      <c r="I34" s="20"/>
      <c r="J34" s="30"/>
      <c r="K34" s="33"/>
      <c r="L34" s="63"/>
      <c r="M34" s="100">
        <v>3</v>
      </c>
      <c r="N34" s="101">
        <v>20</v>
      </c>
      <c r="O34" s="102">
        <v>6.5</v>
      </c>
      <c r="P34" s="102">
        <v>10</v>
      </c>
      <c r="Q34" s="102">
        <v>15</v>
      </c>
    </row>
    <row r="35" spans="2:21" ht="24" customHeight="1" thickBot="1" x14ac:dyDescent="0.25">
      <c r="B35" s="39"/>
      <c r="C35" s="65" t="s">
        <v>15</v>
      </c>
      <c r="D35" s="66">
        <v>10</v>
      </c>
      <c r="E35" s="34">
        <v>0</v>
      </c>
      <c r="F35" s="64">
        <f t="shared" si="1"/>
        <v>0</v>
      </c>
      <c r="G35" s="35"/>
      <c r="H35" s="35"/>
      <c r="I35" s="35"/>
      <c r="J35" s="36"/>
      <c r="K35" s="37"/>
      <c r="L35" s="63"/>
      <c r="M35" s="100">
        <v>3</v>
      </c>
      <c r="N35" s="101">
        <v>7.5</v>
      </c>
      <c r="O35" s="102">
        <v>2.5</v>
      </c>
      <c r="P35" s="102">
        <v>4</v>
      </c>
      <c r="Q35" s="102">
        <v>6</v>
      </c>
    </row>
    <row r="36" spans="2:21" ht="20" customHeight="1" thickBot="1" x14ac:dyDescent="0.25">
      <c r="B36" s="39"/>
      <c r="C36" s="40" t="s">
        <v>19</v>
      </c>
      <c r="D36" s="31">
        <f>SUMPRODUCT(D32:D35,E32:E35)</f>
        <v>0</v>
      </c>
      <c r="E36" s="41"/>
      <c r="F36" s="42">
        <f>SUM(F32:F35)</f>
        <v>0</v>
      </c>
      <c r="G36" s="42"/>
      <c r="H36" s="43"/>
      <c r="I36" s="43"/>
      <c r="J36" s="43"/>
      <c r="K36" s="44"/>
      <c r="L36" s="45"/>
    </row>
    <row r="37" spans="2:21" x14ac:dyDescent="0.2">
      <c r="B37" s="39"/>
      <c r="F37" s="46"/>
      <c r="L37" s="47"/>
    </row>
    <row r="38" spans="2:21" ht="16" x14ac:dyDescent="0.2">
      <c r="B38" s="39"/>
      <c r="C38" s="48" t="s">
        <v>28</v>
      </c>
      <c r="D38" s="49">
        <f>(D21*E21)+D36</f>
        <v>0</v>
      </c>
      <c r="E38" s="50"/>
      <c r="L38" s="45"/>
    </row>
    <row r="39" spans="2:21" x14ac:dyDescent="0.2">
      <c r="B39" s="39"/>
      <c r="C39" s="51" t="s">
        <v>29</v>
      </c>
      <c r="D39" s="49">
        <f>F36+F16+F21</f>
        <v>0</v>
      </c>
      <c r="E39" s="50"/>
      <c r="G39" s="52"/>
      <c r="L39" s="45"/>
    </row>
    <row r="40" spans="2:21" x14ac:dyDescent="0.2">
      <c r="B40" s="39"/>
      <c r="L40" s="45"/>
    </row>
    <row r="41" spans="2:21" ht="16" thickBot="1" x14ac:dyDescent="0.25">
      <c r="B41" s="39"/>
      <c r="C41" s="53"/>
      <c r="L41" s="45"/>
    </row>
    <row r="42" spans="2:21" s="56" customFormat="1" ht="25" customHeight="1" thickBot="1" x14ac:dyDescent="0.25">
      <c r="B42" s="54"/>
      <c r="C42" s="115" t="s">
        <v>31</v>
      </c>
      <c r="D42" s="116"/>
      <c r="E42" s="55">
        <f>D38+F16</f>
        <v>0</v>
      </c>
      <c r="H42" s="57"/>
      <c r="L42" s="58"/>
      <c r="M42" s="95"/>
      <c r="N42" s="96"/>
      <c r="O42" s="96"/>
      <c r="P42" s="96"/>
      <c r="Q42" s="96"/>
      <c r="R42" s="96"/>
      <c r="S42" s="96"/>
      <c r="T42" s="103"/>
      <c r="U42" s="103"/>
    </row>
    <row r="43" spans="2:21" s="56" customFormat="1" ht="32.25" customHeight="1" x14ac:dyDescent="0.2">
      <c r="B43" s="54"/>
      <c r="C43" s="117" t="s">
        <v>37</v>
      </c>
      <c r="D43" s="117"/>
      <c r="E43" s="117"/>
      <c r="F43" s="117"/>
      <c r="G43" s="117"/>
      <c r="L43" s="58"/>
      <c r="M43" s="95"/>
      <c r="N43" s="96"/>
      <c r="O43" s="96"/>
      <c r="P43" s="96"/>
      <c r="Q43" s="96"/>
      <c r="R43" s="96"/>
      <c r="S43" s="96"/>
      <c r="T43" s="103"/>
      <c r="U43" s="103"/>
    </row>
    <row r="44" spans="2:21" ht="16" thickBot="1" x14ac:dyDescent="0.25">
      <c r="B44" s="59"/>
      <c r="C44" s="60"/>
      <c r="D44" s="60"/>
      <c r="E44" s="60"/>
      <c r="F44" s="60"/>
      <c r="G44" s="60"/>
      <c r="H44" s="60"/>
      <c r="I44" s="60"/>
      <c r="J44" s="60"/>
      <c r="K44" s="60"/>
      <c r="L44" s="61"/>
    </row>
  </sheetData>
  <sheetProtection algorithmName="SHA-512" hashValue="RBNHc5EMY5vxOXBsNubp05F/WirSujgRYM48T7KPXQbhvhh1iDO9tZ7lNdwCIk/Q1UwoHnXMmSZ+ExtImMX0lA==" saltValue="WCSORsO13uD06jwNVU9k8w==" spinCount="100000" sheet="1" selectLockedCells="1"/>
  <mergeCells count="7">
    <mergeCell ref="G19:K19"/>
    <mergeCell ref="C16:E16"/>
    <mergeCell ref="D26:F26"/>
    <mergeCell ref="D23:F23"/>
    <mergeCell ref="G30:K30"/>
    <mergeCell ref="C42:D42"/>
    <mergeCell ref="C43:G43"/>
  </mergeCells>
  <dataValidations count="4">
    <dataValidation type="list" allowBlank="1" showInputMessage="1" showErrorMessage="1" sqref="D25" xr:uid="{00000000-0002-0000-0000-000000000000}">
      <formula1>"1,2,3,4,5,6,7,8,9,10,11,12,13,14,15,16,17,18,19,20,21,22,23,24,25,26,27,28,29,30,31"</formula1>
    </dataValidation>
    <dataValidation type="list" allowBlank="1" showInputMessage="1" showErrorMessage="1" sqref="E25" xr:uid="{00000000-0002-0000-0000-000001000000}">
      <formula1>"1,2,3,4,5,6,7,8,9,10,11,12"</formula1>
    </dataValidation>
    <dataValidation type="list" allowBlank="1" showInputMessage="1" showErrorMessage="1" sqref="F25" xr:uid="{00000000-0002-0000-0000-000002000000}">
      <formula1>"2020,2021,2022,2023,2024,2025,2026,2027,2028,2029,2030"</formula1>
    </dataValidation>
    <dataValidation type="list" allowBlank="1" showInputMessage="1" showErrorMessage="1" sqref="D23:F23" xr:uid="{4D035F1F-11AC-42D2-9DF7-2233A6967CEF}">
      <formula1>"Afhalen,Bezorgen"</formula1>
    </dataValidation>
  </dataValidations>
  <pageMargins left="0.7" right="0.7" top="0.75" bottom="0.75" header="0.3" footer="0.3"/>
  <pageSetup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4" name="Group Box 20">
              <controlPr defaultSize="0" autoFill="0" autoPict="0" altText="">
                <anchor moveWithCells="1">
                  <from>
                    <xdr:col>6</xdr:col>
                    <xdr:colOff>0</xdr:colOff>
                    <xdr:row>20</xdr:row>
                    <xdr:rowOff>12700</xdr:rowOff>
                  </from>
                  <to>
                    <xdr:col>10</xdr:col>
                    <xdr:colOff>12700</xdr:colOff>
                    <xdr:row>20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Option Button 21">
              <controlPr defaultSize="0" autoFill="0" autoLine="0" autoPict="0" altText="">
                <anchor moveWithCells="1">
                  <from>
                    <xdr:col>7</xdr:col>
                    <xdr:colOff>165100</xdr:colOff>
                    <xdr:row>19</xdr:row>
                    <xdr:rowOff>190500</xdr:rowOff>
                  </from>
                  <to>
                    <xdr:col>7</xdr:col>
                    <xdr:colOff>508000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Option Button 22">
              <controlPr defaultSize="0" autoFill="0" autoLine="0" autoPict="0">
                <anchor moveWithCells="1">
                  <from>
                    <xdr:col>8</xdr:col>
                    <xdr:colOff>177800</xdr:colOff>
                    <xdr:row>19</xdr:row>
                    <xdr:rowOff>190500</xdr:rowOff>
                  </from>
                  <to>
                    <xdr:col>8</xdr:col>
                    <xdr:colOff>520700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Option Button 24">
              <controlPr defaultSize="0" autoFill="0" autoLine="0" autoPict="0">
                <anchor moveWithCells="1">
                  <from>
                    <xdr:col>10</xdr:col>
                    <xdr:colOff>190500</xdr:colOff>
                    <xdr:row>19</xdr:row>
                    <xdr:rowOff>190500</xdr:rowOff>
                  </from>
                  <to>
                    <xdr:col>10</xdr:col>
                    <xdr:colOff>533400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8" name="Group Box 32">
              <controlPr defaultSize="0" autoFill="0" autoPict="0">
                <anchor moveWithCells="1">
                  <from>
                    <xdr:col>6</xdr:col>
                    <xdr:colOff>0</xdr:colOff>
                    <xdr:row>30</xdr:row>
                    <xdr:rowOff>177800</xdr:rowOff>
                  </from>
                  <to>
                    <xdr:col>11</xdr:col>
                    <xdr:colOff>12700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9" name="Group Box 35">
              <controlPr defaultSize="0" autoFill="0" autoPict="0">
                <anchor moveWithCells="1">
                  <from>
                    <xdr:col>6</xdr:col>
                    <xdr:colOff>50800</xdr:colOff>
                    <xdr:row>32</xdr:row>
                    <xdr:rowOff>38100</xdr:rowOff>
                  </from>
                  <to>
                    <xdr:col>10</xdr:col>
                    <xdr:colOff>711200</xdr:colOff>
                    <xdr:row>32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0" name="Group Box 36">
              <controlPr defaultSize="0" autoFill="0" autoPict="0">
                <anchor moveWithCells="1">
                  <from>
                    <xdr:col>6</xdr:col>
                    <xdr:colOff>38100</xdr:colOff>
                    <xdr:row>33</xdr:row>
                    <xdr:rowOff>38100</xdr:rowOff>
                  </from>
                  <to>
                    <xdr:col>10</xdr:col>
                    <xdr:colOff>711200</xdr:colOff>
                    <xdr:row>33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1" name="Group Box 37">
              <controlPr defaultSize="0" autoFill="0" autoPict="0">
                <anchor moveWithCells="1">
                  <from>
                    <xdr:col>6</xdr:col>
                    <xdr:colOff>63500</xdr:colOff>
                    <xdr:row>34</xdr:row>
                    <xdr:rowOff>38100</xdr:rowOff>
                  </from>
                  <to>
                    <xdr:col>11</xdr:col>
                    <xdr:colOff>0</xdr:colOff>
                    <xdr:row>34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2" name="Option Button 38">
              <controlPr defaultSize="0" autoFill="0" autoLine="0" autoPict="0">
                <anchor moveWithCells="1">
                  <from>
                    <xdr:col>6</xdr:col>
                    <xdr:colOff>177800</xdr:colOff>
                    <xdr:row>19</xdr:row>
                    <xdr:rowOff>190500</xdr:rowOff>
                  </from>
                  <to>
                    <xdr:col>6</xdr:col>
                    <xdr:colOff>482600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3" name="Option Button 39">
              <controlPr defaultSize="0" autoFill="0" autoLine="0" autoPict="0">
                <anchor moveWithCells="1">
                  <from>
                    <xdr:col>7</xdr:col>
                    <xdr:colOff>177800</xdr:colOff>
                    <xdr:row>31</xdr:row>
                    <xdr:rowOff>38100</xdr:rowOff>
                  </from>
                  <to>
                    <xdr:col>7</xdr:col>
                    <xdr:colOff>482600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4" name="Option Button 40">
              <controlPr defaultSize="0" autoFill="0" autoLine="0" autoPict="0">
                <anchor moveWithCells="1">
                  <from>
                    <xdr:col>8</xdr:col>
                    <xdr:colOff>177800</xdr:colOff>
                    <xdr:row>31</xdr:row>
                    <xdr:rowOff>38100</xdr:rowOff>
                  </from>
                  <to>
                    <xdr:col>8</xdr:col>
                    <xdr:colOff>482600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5" name="Option Button 41">
              <controlPr defaultSize="0" autoFill="0" autoLine="0" autoPict="0">
                <anchor moveWithCells="1">
                  <from>
                    <xdr:col>7</xdr:col>
                    <xdr:colOff>177800</xdr:colOff>
                    <xdr:row>32</xdr:row>
                    <xdr:rowOff>50800</xdr:rowOff>
                  </from>
                  <to>
                    <xdr:col>7</xdr:col>
                    <xdr:colOff>482600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6" name="Option Button 42">
              <controlPr defaultSize="0" autoFill="0" autoLine="0" autoPict="0">
                <anchor moveWithCells="1">
                  <from>
                    <xdr:col>8</xdr:col>
                    <xdr:colOff>177800</xdr:colOff>
                    <xdr:row>32</xdr:row>
                    <xdr:rowOff>50800</xdr:rowOff>
                  </from>
                  <to>
                    <xdr:col>8</xdr:col>
                    <xdr:colOff>482600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7" name="Option Button 44">
              <controlPr defaultSize="0" autoFill="0" autoLine="0" autoPict="0">
                <anchor moveWithCells="1">
                  <from>
                    <xdr:col>7</xdr:col>
                    <xdr:colOff>177800</xdr:colOff>
                    <xdr:row>33</xdr:row>
                    <xdr:rowOff>50800</xdr:rowOff>
                  </from>
                  <to>
                    <xdr:col>7</xdr:col>
                    <xdr:colOff>482600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8" name="Option Button 45">
              <controlPr defaultSize="0" autoFill="0" autoLine="0" autoPict="0">
                <anchor moveWithCells="1">
                  <from>
                    <xdr:col>8</xdr:col>
                    <xdr:colOff>177800</xdr:colOff>
                    <xdr:row>33</xdr:row>
                    <xdr:rowOff>50800</xdr:rowOff>
                  </from>
                  <to>
                    <xdr:col>8</xdr:col>
                    <xdr:colOff>482600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9" name="Option Button 50">
              <controlPr defaultSize="0" autoFill="0" autoLine="0" autoPict="0">
                <anchor moveWithCells="1">
                  <from>
                    <xdr:col>7</xdr:col>
                    <xdr:colOff>177800</xdr:colOff>
                    <xdr:row>34</xdr:row>
                    <xdr:rowOff>50800</xdr:rowOff>
                  </from>
                  <to>
                    <xdr:col>7</xdr:col>
                    <xdr:colOff>482600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0" name="Option Button 51">
              <controlPr defaultSize="0" autoFill="0" autoLine="0" autoPict="0">
                <anchor moveWithCells="1">
                  <from>
                    <xdr:col>8</xdr:col>
                    <xdr:colOff>177800</xdr:colOff>
                    <xdr:row>34</xdr:row>
                    <xdr:rowOff>50800</xdr:rowOff>
                  </from>
                  <to>
                    <xdr:col>8</xdr:col>
                    <xdr:colOff>482600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1" name="Option Button 56">
              <controlPr defaultSize="0" autoFill="0" autoLine="0" autoPict="0">
                <anchor moveWithCells="1">
                  <from>
                    <xdr:col>6</xdr:col>
                    <xdr:colOff>165100</xdr:colOff>
                    <xdr:row>32</xdr:row>
                    <xdr:rowOff>50800</xdr:rowOff>
                  </from>
                  <to>
                    <xdr:col>6</xdr:col>
                    <xdr:colOff>469900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2" name="Option Button 57">
              <controlPr defaultSize="0" autoFill="0" autoLine="0" autoPict="0">
                <anchor moveWithCells="1">
                  <from>
                    <xdr:col>6</xdr:col>
                    <xdr:colOff>165100</xdr:colOff>
                    <xdr:row>33</xdr:row>
                    <xdr:rowOff>50800</xdr:rowOff>
                  </from>
                  <to>
                    <xdr:col>6</xdr:col>
                    <xdr:colOff>469900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3" name="Option Button 58">
              <controlPr defaultSize="0" autoFill="0" autoLine="0" autoPict="0">
                <anchor moveWithCells="1">
                  <from>
                    <xdr:col>6</xdr:col>
                    <xdr:colOff>165100</xdr:colOff>
                    <xdr:row>34</xdr:row>
                    <xdr:rowOff>50800</xdr:rowOff>
                  </from>
                  <to>
                    <xdr:col>6</xdr:col>
                    <xdr:colOff>469900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4" name="Option Button 60">
              <controlPr defaultSize="0" autoFill="0" autoLine="0" autoPict="0">
                <anchor moveWithCells="1">
                  <from>
                    <xdr:col>6</xdr:col>
                    <xdr:colOff>165100</xdr:colOff>
                    <xdr:row>31</xdr:row>
                    <xdr:rowOff>38100</xdr:rowOff>
                  </from>
                  <to>
                    <xdr:col>6</xdr:col>
                    <xdr:colOff>469900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5" name="Option Button 62">
              <controlPr defaultSize="0" autoFill="0" autoLine="0" autoPict="0">
                <anchor moveWithCells="1">
                  <from>
                    <xdr:col>9</xdr:col>
                    <xdr:colOff>177800</xdr:colOff>
                    <xdr:row>19</xdr:row>
                    <xdr:rowOff>190500</xdr:rowOff>
                  </from>
                  <to>
                    <xdr:col>9</xdr:col>
                    <xdr:colOff>520700</xdr:colOff>
                    <xdr:row>21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6" name="Option Button 63">
              <controlPr defaultSize="0" autoFill="0" autoLine="0" autoPict="0">
                <anchor moveWithCells="1">
                  <from>
                    <xdr:col>9</xdr:col>
                    <xdr:colOff>190500</xdr:colOff>
                    <xdr:row>31</xdr:row>
                    <xdr:rowOff>38100</xdr:rowOff>
                  </from>
                  <to>
                    <xdr:col>9</xdr:col>
                    <xdr:colOff>495300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27" name="Option Button 64">
              <controlPr defaultSize="0" autoFill="0" autoLine="0" autoPict="0">
                <anchor moveWithCells="1">
                  <from>
                    <xdr:col>9</xdr:col>
                    <xdr:colOff>190500</xdr:colOff>
                    <xdr:row>32</xdr:row>
                    <xdr:rowOff>50800</xdr:rowOff>
                  </from>
                  <to>
                    <xdr:col>9</xdr:col>
                    <xdr:colOff>495300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28" name="Option Button 65">
              <controlPr defaultSize="0" autoFill="0" autoLine="0" autoPict="0">
                <anchor moveWithCells="1">
                  <from>
                    <xdr:col>9</xdr:col>
                    <xdr:colOff>190500</xdr:colOff>
                    <xdr:row>33</xdr:row>
                    <xdr:rowOff>50800</xdr:rowOff>
                  </from>
                  <to>
                    <xdr:col>9</xdr:col>
                    <xdr:colOff>495300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9" name="Option Button 66">
              <controlPr defaultSize="0" autoFill="0" autoLine="0" autoPict="0">
                <anchor moveWithCells="1">
                  <from>
                    <xdr:col>9</xdr:col>
                    <xdr:colOff>190500</xdr:colOff>
                    <xdr:row>34</xdr:row>
                    <xdr:rowOff>50800</xdr:rowOff>
                  </from>
                  <to>
                    <xdr:col>9</xdr:col>
                    <xdr:colOff>495300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0" name="Option Button 80">
              <controlPr defaultSize="0" autoFill="0" autoLine="0" autoPict="0">
                <anchor moveWithCells="1">
                  <from>
                    <xdr:col>9</xdr:col>
                    <xdr:colOff>190500</xdr:colOff>
                    <xdr:row>31</xdr:row>
                    <xdr:rowOff>38100</xdr:rowOff>
                  </from>
                  <to>
                    <xdr:col>9</xdr:col>
                    <xdr:colOff>495300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31" name="Option Button 81">
              <controlPr defaultSize="0" autoFill="0" autoLine="0" autoPict="0">
                <anchor moveWithCells="1">
                  <from>
                    <xdr:col>9</xdr:col>
                    <xdr:colOff>190500</xdr:colOff>
                    <xdr:row>32</xdr:row>
                    <xdr:rowOff>50800</xdr:rowOff>
                  </from>
                  <to>
                    <xdr:col>9</xdr:col>
                    <xdr:colOff>495300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2" name="Option Button 82">
              <controlPr defaultSize="0" autoFill="0" autoLine="0" autoPict="0">
                <anchor moveWithCells="1">
                  <from>
                    <xdr:col>9</xdr:col>
                    <xdr:colOff>190500</xdr:colOff>
                    <xdr:row>33</xdr:row>
                    <xdr:rowOff>50800</xdr:rowOff>
                  </from>
                  <to>
                    <xdr:col>9</xdr:col>
                    <xdr:colOff>495300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3" name="Option Button 83">
              <controlPr defaultSize="0" autoFill="0" autoLine="0" autoPict="0">
                <anchor moveWithCells="1">
                  <from>
                    <xdr:col>9</xdr:col>
                    <xdr:colOff>190500</xdr:colOff>
                    <xdr:row>34</xdr:row>
                    <xdr:rowOff>50800</xdr:rowOff>
                  </from>
                  <to>
                    <xdr:col>9</xdr:col>
                    <xdr:colOff>495300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4" name="Option Button 84">
              <controlPr defaultSize="0" autoFill="0" autoLine="0" autoPict="0">
                <anchor moveWithCells="1">
                  <from>
                    <xdr:col>10</xdr:col>
                    <xdr:colOff>215900</xdr:colOff>
                    <xdr:row>31</xdr:row>
                    <xdr:rowOff>38100</xdr:rowOff>
                  </from>
                  <to>
                    <xdr:col>10</xdr:col>
                    <xdr:colOff>520700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5" name="Option Button 85">
              <controlPr defaultSize="0" autoFill="0" autoLine="0" autoPict="0">
                <anchor moveWithCells="1">
                  <from>
                    <xdr:col>10</xdr:col>
                    <xdr:colOff>215900</xdr:colOff>
                    <xdr:row>32</xdr:row>
                    <xdr:rowOff>50800</xdr:rowOff>
                  </from>
                  <to>
                    <xdr:col>10</xdr:col>
                    <xdr:colOff>520700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6" name="Option Button 86">
              <controlPr defaultSize="0" autoFill="0" autoLine="0" autoPict="0">
                <anchor moveWithCells="1">
                  <from>
                    <xdr:col>10</xdr:col>
                    <xdr:colOff>215900</xdr:colOff>
                    <xdr:row>33</xdr:row>
                    <xdr:rowOff>50800</xdr:rowOff>
                  </from>
                  <to>
                    <xdr:col>10</xdr:col>
                    <xdr:colOff>520700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37" name="Option Button 87">
              <controlPr defaultSize="0" autoFill="0" autoLine="0" autoPict="0">
                <anchor moveWithCells="1">
                  <from>
                    <xdr:col>10</xdr:col>
                    <xdr:colOff>228600</xdr:colOff>
                    <xdr:row>34</xdr:row>
                    <xdr:rowOff>50800</xdr:rowOff>
                  </from>
                  <to>
                    <xdr:col>10</xdr:col>
                    <xdr:colOff>533400</xdr:colOff>
                    <xdr:row>34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VERHUUR</vt:lpstr>
      <vt:lpstr>VERHUUR!Afdrukbereik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de Widt</dc:creator>
  <cp:lastModifiedBy>Kevin de Widt</cp:lastModifiedBy>
  <cp:lastPrinted>2020-07-15T16:46:55Z</cp:lastPrinted>
  <dcterms:created xsi:type="dcterms:W3CDTF">2020-06-24T15:04:52Z</dcterms:created>
  <dcterms:modified xsi:type="dcterms:W3CDTF">2023-03-13T13:17:52Z</dcterms:modified>
</cp:coreProperties>
</file>